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AG7" i="4" l="1"/>
  <c r="AE7" i="4"/>
  <c r="AD7" i="4"/>
  <c r="AC7" i="4"/>
  <c r="AB7" i="4"/>
  <c r="AA7" i="4"/>
  <c r="AS7" i="4" l="1"/>
  <c r="AQ7" i="4"/>
  <c r="AP7" i="4"/>
  <c r="AO7" i="4"/>
  <c r="AN7" i="4"/>
  <c r="AM7" i="4"/>
  <c r="K12" i="4"/>
  <c r="AF7" i="4"/>
  <c r="H12" i="4"/>
  <c r="F12" i="4"/>
  <c r="W7" i="4"/>
  <c r="U7" i="4"/>
  <c r="T7" i="4"/>
  <c r="S7" i="4"/>
  <c r="R7" i="4"/>
  <c r="Q7" i="4"/>
  <c r="K7" i="4"/>
  <c r="K11" i="4" s="1"/>
  <c r="K13" i="4" s="1"/>
  <c r="I7" i="4"/>
  <c r="I11" i="4" s="1"/>
  <c r="H7" i="4"/>
  <c r="G7" i="4"/>
  <c r="G11" i="4" s="1"/>
  <c r="F7" i="4"/>
  <c r="E7" i="4"/>
  <c r="E11" i="4" s="1"/>
  <c r="F11" i="4" l="1"/>
  <c r="H11" i="4"/>
  <c r="H13" i="4" s="1"/>
  <c r="E12" i="4"/>
  <c r="M12" i="4" s="1"/>
  <c r="G12" i="4"/>
  <c r="G13" i="4" s="1"/>
  <c r="I12" i="4"/>
  <c r="I13" i="4" s="1"/>
  <c r="F13" i="4"/>
  <c r="J12" i="4" l="1"/>
  <c r="L12" i="4"/>
  <c r="E13" i="4"/>
  <c r="L13" i="4" s="1"/>
  <c r="O12" i="4"/>
  <c r="M13" i="4"/>
  <c r="N12" i="4"/>
  <c r="O13" i="4"/>
  <c r="J13" i="4"/>
  <c r="N13" i="4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<sst xmlns="http://schemas.openxmlformats.org/spreadsheetml/2006/main" count="73" uniqueCount="33">
  <si>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</si>
  <si>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</si>
  <si>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</si>
  <si>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</si>
  <si>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</si>
  <si>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</si>
  <si>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</si>
  <si>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</si>
  <si>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</si>
  <si>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</si>
  <si>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</si>
  <si>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</si>
  <si>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</si>
  <si>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</si>
  <si>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</si>
  <si>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</si>
  <si>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</si>
  <si>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</si>
  <si>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7.</t>
  </si>
  <si>
    <t>KaMa  2</t>
  </si>
  <si>
    <t>15.6.1999   Ulvila</t>
  </si>
  <si>
    <t>Niklas Ahjolahti</t>
  </si>
  <si>
    <t>UPV = Ulvilan Pesä-Veikot  (1957),  kasvattajaseura</t>
  </si>
  <si>
    <t>KaMa = Kankaanpään Maila  (1958)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</si>
  <si>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</si>
  <si>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</si>
  <si>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</si>
  <si>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</si>
  <si>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</si>
  <si>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</si>
  <si>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10.</t>
  </si>
  <si>
    <t>EuVe</t>
  </si>
  <si>
    <t>EuVe = Eurajoen Veikot  (1932)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</si>
</sst>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20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28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28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9"/>
      <c r="M4" s="7"/>
      <c r="N4" s="7"/>
      <c r="O4" s="7"/>
      <c r="P4" s="10"/>
      <c r="Q4" s="12"/>
      <c r="R4" s="12"/>
      <c r="S4" s="13"/>
      <c r="T4" s="12"/>
      <c r="U4" s="12"/>
      <c r="V4" s="57"/>
      <c r="W4" s="19"/>
      <c r="X4" s="12">
        <v>2016</v>
      </c>
      <c r="Y4" s="12" t="s">
        <v>18</v>
      </c>
      <c r="Z4" s="1" t="s">
        <v>19</v>
      </c>
      <c r="AA4" s="12">
        <v>4</v>
      </c>
      <c r="AB4" s="12">
        <v>0</v>
      </c>
      <c r="AC4" s="12">
        <v>0</v>
      </c>
      <c r="AD4" s="12">
        <v>2</v>
      </c>
      <c r="AE4" s="12">
        <v>5</v>
      </c>
      <c r="AF4" s="66">
        <v>0.2777</v>
      </c>
      <c r="AG4" s="10">
        <v>18</v>
      </c>
      <c r="AH4" s="59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9"/>
      <c r="M5" s="7"/>
      <c r="N5" s="7"/>
      <c r="O5" s="7"/>
      <c r="P5" s="10"/>
      <c r="Q5" s="12"/>
      <c r="R5" s="12"/>
      <c r="S5" s="13"/>
      <c r="T5" s="12"/>
      <c r="U5" s="12"/>
      <c r="V5" s="57"/>
      <c r="W5" s="19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59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59"/>
      <c r="M6" s="7"/>
      <c r="N6" s="7"/>
      <c r="O6" s="7"/>
      <c r="P6" s="10"/>
      <c r="Q6" s="12"/>
      <c r="R6" s="12"/>
      <c r="S6" s="13"/>
      <c r="T6" s="12"/>
      <c r="U6" s="12"/>
      <c r="V6" s="57"/>
      <c r="W6" s="19"/>
      <c r="X6" s="67">
        <v>2021</v>
      </c>
      <c r="Y6" s="67" t="s">
        <v>30</v>
      </c>
      <c r="Z6" s="68" t="s">
        <v>31</v>
      </c>
      <c r="AA6" s="67">
        <v>17</v>
      </c>
      <c r="AB6" s="67">
        <v>1</v>
      </c>
      <c r="AC6" s="67">
        <v>7</v>
      </c>
      <c r="AD6" s="67">
        <v>1</v>
      </c>
      <c r="AE6" s="67">
        <v>46</v>
      </c>
      <c r="AF6" s="69">
        <v>0.44230000000000003</v>
      </c>
      <c r="AG6" s="70">
        <v>104</v>
      </c>
      <c r="AH6" s="59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63"/>
      <c r="O7" s="64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5" t="s">
        <v>13</v>
      </c>
      <c r="Y7" s="11"/>
      <c r="Z7" s="9"/>
      <c r="AA7" s="36">
        <f>SUM(AA4:AA6)</f>
        <v>21</v>
      </c>
      <c r="AB7" s="36">
        <f t="shared" ref="AB7:AE7" si="0">SUM(AB4:AB6)</f>
        <v>1</v>
      </c>
      <c r="AC7" s="36">
        <f t="shared" si="0"/>
        <v>7</v>
      </c>
      <c r="AD7" s="36">
        <f t="shared" si="0"/>
        <v>3</v>
      </c>
      <c r="AE7" s="36">
        <f t="shared" si="0"/>
        <v>51</v>
      </c>
      <c r="AF7" s="37">
        <f>PRODUCT(AE7/AG7)</f>
        <v>0.41803278688524592</v>
      </c>
      <c r="AG7" s="21">
        <f>SUM(AG4:AG6)</f>
        <v>122</v>
      </c>
      <c r="AH7" s="18"/>
      <c r="AI7" s="29"/>
      <c r="AJ7" s="63"/>
      <c r="AK7" s="64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15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15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16</v>
      </c>
      <c r="M9" s="7" t="s">
        <v>17</v>
      </c>
      <c r="N9" s="7" t="s">
        <v>29</v>
      </c>
      <c r="O9" s="7" t="s">
        <v>25</v>
      </c>
      <c r="Q9" s="17"/>
      <c r="R9" s="17" t="s">
        <v>10</v>
      </c>
      <c r="S9" s="17"/>
      <c r="T9" s="52" t="s">
        <v>22</v>
      </c>
      <c r="U9" s="10"/>
      <c r="V9" s="19"/>
      <c r="W9" s="19"/>
      <c r="X9" s="41"/>
      <c r="Y9" s="41"/>
      <c r="Z9" s="41"/>
      <c r="AA9" s="41"/>
      <c r="AB9" s="41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1"/>
      <c r="AO9" s="41"/>
      <c r="AP9" s="41"/>
      <c r="AQ9" s="41"/>
      <c r="AR9" s="41"/>
      <c r="AS9" s="41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14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0"/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52" t="s">
        <v>23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7"/>
      <c r="R11" s="17"/>
      <c r="S11" s="17"/>
      <c r="T11" s="52" t="s">
        <v>32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5">
        <f>PRODUCT(AA7+AM7)</f>
        <v>21</v>
      </c>
      <c r="F12" s="45">
        <f>PRODUCT(AB7+AN7)</f>
        <v>1</v>
      </c>
      <c r="G12" s="45">
        <f>PRODUCT(AC7+AO7)</f>
        <v>7</v>
      </c>
      <c r="H12" s="45">
        <f>PRODUCT(AD7+AP7)</f>
        <v>3</v>
      </c>
      <c r="I12" s="45">
        <f>PRODUCT(AE7+AQ7)</f>
        <v>51</v>
      </c>
      <c r="J12" s="58">
        <f>PRODUCT(I12/K12)</f>
        <v>0.41803278688524592</v>
      </c>
      <c r="K12" s="10">
        <f>PRODUCT(AG7+AS7)</f>
        <v>122</v>
      </c>
      <c r="L12" s="51">
        <f>PRODUCT((F12+G12)/E12)</f>
        <v>0.38095238095238093</v>
      </c>
      <c r="M12" s="51">
        <f>PRODUCT(H12/E12)</f>
        <v>0.14285714285714285</v>
      </c>
      <c r="N12" s="51">
        <f>PRODUCT((F12+G12+H12)/E12)</f>
        <v>0.52380952380952384</v>
      </c>
      <c r="O12" s="51">
        <f>PRODUCT(I12/E12)</f>
        <v>2.4285714285714284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21</v>
      </c>
      <c r="F13" s="45">
        <f t="shared" ref="F13:I13" si="1">SUM(F10:F12)</f>
        <v>1</v>
      </c>
      <c r="G13" s="45">
        <f t="shared" si="1"/>
        <v>7</v>
      </c>
      <c r="H13" s="45">
        <f t="shared" si="1"/>
        <v>3</v>
      </c>
      <c r="I13" s="45">
        <f t="shared" si="1"/>
        <v>51</v>
      </c>
      <c r="J13" s="58">
        <f>PRODUCT(I13/K13)</f>
        <v>0.41803278688524592</v>
      </c>
      <c r="K13" s="16">
        <f>SUM(K10:K12)</f>
        <v>122</v>
      </c>
      <c r="L13" s="51">
        <f>PRODUCT((F13+G13)/E13)</f>
        <v>0.38095238095238093</v>
      </c>
      <c r="M13" s="51">
        <f>PRODUCT(H13/E13)</f>
        <v>0.14285714285714285</v>
      </c>
      <c r="N13" s="51">
        <f>PRODUCT((F13+G13+H13)/E13)</f>
        <v>0.52380952380952384</v>
      </c>
      <c r="O13" s="51">
        <f>PRODUCT(I13/E13)</f>
        <v>2.4285714285714284</v>
      </c>
      <c r="Q13" s="10"/>
      <c r="R13" s="10"/>
      <c r="S13" s="10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2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2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2021-09-03T10:26:58Z</dcterms:modified>
</cp:coreProperties>
</file>